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個人用フォルダ\矢木\財務\契約\入札\電力入札\pdf\"/>
    </mc:Choice>
  </mc:AlternateContent>
  <bookViews>
    <workbookView xWindow="3540" yWindow="465" windowWidth="20730" windowHeight="6570" tabRatio="970"/>
  </bookViews>
  <sheets>
    <sheet name="内訳計算書" sheetId="21" r:id="rId1"/>
  </sheets>
  <definedNames>
    <definedName name="_xlnm.Print_Area" localSheetId="0">内訳計算書!$A$1:$L$40</definedName>
  </definedNames>
  <calcPr calcId="152511"/>
</workbook>
</file>

<file path=xl/calcChain.xml><?xml version="1.0" encoding="utf-8"?>
<calcChain xmlns="http://schemas.openxmlformats.org/spreadsheetml/2006/main">
  <c r="G11" i="21" l="1"/>
  <c r="J21" i="21"/>
  <c r="J20" i="21"/>
  <c r="J19" i="21"/>
  <c r="J18" i="21"/>
  <c r="J17" i="21"/>
  <c r="J16" i="21"/>
  <c r="J15" i="21"/>
  <c r="J14" i="21"/>
  <c r="J13" i="21"/>
  <c r="J12" i="21"/>
  <c r="J11" i="21"/>
  <c r="J10" i="21"/>
  <c r="G21" i="21" l="1"/>
  <c r="L21" i="21" s="1"/>
  <c r="G20" i="21"/>
  <c r="L20" i="21" s="1"/>
  <c r="G19" i="21"/>
  <c r="G18" i="21"/>
  <c r="L18" i="21" s="1"/>
  <c r="G17" i="21"/>
  <c r="L17" i="21" s="1"/>
  <c r="G16" i="21"/>
  <c r="L16" i="21" s="1"/>
  <c r="G15" i="21"/>
  <c r="L15" i="21" s="1"/>
  <c r="G14" i="21"/>
  <c r="L14" i="21" s="1"/>
  <c r="G13" i="21"/>
  <c r="L13" i="21" s="1"/>
  <c r="G12" i="21"/>
  <c r="L12" i="21" s="1"/>
  <c r="L11" i="21"/>
  <c r="G10" i="21"/>
  <c r="L10" i="21" s="1"/>
  <c r="L19" i="21" l="1"/>
  <c r="H22" i="21"/>
  <c r="L23" i="21" l="1"/>
  <c r="L27" i="21" s="1"/>
</calcChain>
</file>

<file path=xl/sharedStrings.xml><?xml version="1.0" encoding="utf-8"?>
<sst xmlns="http://schemas.openxmlformats.org/spreadsheetml/2006/main" count="56" uniqueCount="55">
  <si>
    <t>商号又は名称</t>
    <rPh sb="0" eb="2">
      <t>ショウゴウ</t>
    </rPh>
    <rPh sb="2" eb="3">
      <t>マタ</t>
    </rPh>
    <rPh sb="4" eb="6">
      <t>メイショウ</t>
    </rPh>
    <phoneticPr fontId="2"/>
  </si>
  <si>
    <t>代表者氏名</t>
    <rPh sb="0" eb="3">
      <t>ダイヒョウシャ</t>
    </rPh>
    <rPh sb="3" eb="5">
      <t>シメイ</t>
    </rPh>
    <phoneticPr fontId="2"/>
  </si>
  <si>
    <t>基本料金</t>
    <rPh sb="0" eb="2">
      <t>キホン</t>
    </rPh>
    <rPh sb="2" eb="4">
      <t>リョウキン</t>
    </rPh>
    <phoneticPr fontId="2"/>
  </si>
  <si>
    <t>電力量料金</t>
    <rPh sb="0" eb="2">
      <t>デンリョク</t>
    </rPh>
    <rPh sb="2" eb="3">
      <t>リョウ</t>
    </rPh>
    <rPh sb="3" eb="5">
      <t>リョウキン</t>
    </rPh>
    <phoneticPr fontId="2"/>
  </si>
  <si>
    <t>金  額
[円]</t>
    <rPh sb="0" eb="4">
      <t>キンガク</t>
    </rPh>
    <rPh sb="6" eb="7">
      <t>エン</t>
    </rPh>
    <phoneticPr fontId="2"/>
  </si>
  <si>
    <t>４月</t>
    <rPh sb="1" eb="2">
      <t>ガツ</t>
    </rPh>
    <phoneticPr fontId="2"/>
  </si>
  <si>
    <t>５月</t>
    <rPh sb="1" eb="2">
      <t>ガツ</t>
    </rPh>
    <phoneticPr fontId="2"/>
  </si>
  <si>
    <t>６月</t>
  </si>
  <si>
    <t>７月</t>
  </si>
  <si>
    <t>８月</t>
  </si>
  <si>
    <t>９月</t>
  </si>
  <si>
    <t>１０月</t>
  </si>
  <si>
    <t>１１月</t>
  </si>
  <si>
    <t>１２月</t>
  </si>
  <si>
    <t>１月</t>
  </si>
  <si>
    <t>合　計</t>
    <rPh sb="0" eb="1">
      <t>ゴウ</t>
    </rPh>
    <rPh sb="2" eb="3">
      <t>ケイ</t>
    </rPh>
    <phoneticPr fontId="2"/>
  </si>
  <si>
    <t>予定
契約電力
[kW]</t>
    <rPh sb="0" eb="2">
      <t>ヨテイ</t>
    </rPh>
    <rPh sb="3" eb="5">
      <t>ケイヤク</t>
    </rPh>
    <rPh sb="5" eb="7">
      <t>デンリョク</t>
    </rPh>
    <phoneticPr fontId="2"/>
  </si>
  <si>
    <t>電気料金合計
[円]</t>
    <rPh sb="0" eb="2">
      <t>デンキ</t>
    </rPh>
    <rPh sb="2" eb="4">
      <t>リョウキン</t>
    </rPh>
    <rPh sb="4" eb="6">
      <t>ゴウケイ</t>
    </rPh>
    <rPh sb="8" eb="9">
      <t>エン</t>
    </rPh>
    <phoneticPr fontId="2"/>
  </si>
  <si>
    <t>２月</t>
    <rPh sb="1" eb="2">
      <t>ガツ</t>
    </rPh>
    <phoneticPr fontId="2"/>
  </si>
  <si>
    <t>３月</t>
    <rPh sb="1" eb="2">
      <t>ガツ</t>
    </rPh>
    <phoneticPr fontId="2"/>
  </si>
  <si>
    <t>基本料金
単価
[円/kW]</t>
    <rPh sb="0" eb="2">
      <t>キホン</t>
    </rPh>
    <rPh sb="2" eb="4">
      <t>リョウキン</t>
    </rPh>
    <rPh sb="5" eb="7">
      <t>タンカ</t>
    </rPh>
    <rPh sb="9" eb="10">
      <t>エン</t>
    </rPh>
    <phoneticPr fontId="2"/>
  </si>
  <si>
    <t>予定使用
電力量
[kWh]</t>
    <rPh sb="2" eb="4">
      <t>シヨウ</t>
    </rPh>
    <rPh sb="5" eb="7">
      <t>デンリョク</t>
    </rPh>
    <rPh sb="7" eb="8">
      <t>リョウ</t>
    </rPh>
    <phoneticPr fontId="2"/>
  </si>
  <si>
    <t>固有の
割引額
[円]</t>
    <rPh sb="0" eb="2">
      <t>コユウ</t>
    </rPh>
    <rPh sb="4" eb="6">
      <t>ワリビキ</t>
    </rPh>
    <rPh sb="6" eb="7">
      <t>ガク</t>
    </rPh>
    <rPh sb="9" eb="10">
      <t>エン</t>
    </rPh>
    <phoneticPr fontId="2"/>
  </si>
  <si>
    <t>１　記載する各単価、割引額等金額には、消費税及び地方消費税相当額を含む金額を記入すること。</t>
    <rPh sb="2" eb="4">
      <t>キサイ</t>
    </rPh>
    <rPh sb="6" eb="7">
      <t>カク</t>
    </rPh>
    <rPh sb="7" eb="9">
      <t>タンカ</t>
    </rPh>
    <rPh sb="10" eb="12">
      <t>ワリビキ</t>
    </rPh>
    <rPh sb="12" eb="13">
      <t>ガク</t>
    </rPh>
    <rPh sb="13" eb="14">
      <t>トウ</t>
    </rPh>
    <rPh sb="14" eb="16">
      <t>キンガク</t>
    </rPh>
    <rPh sb="35" eb="37">
      <t>キンガク</t>
    </rPh>
    <rPh sb="38" eb="40">
      <t>キニュウ</t>
    </rPh>
    <phoneticPr fontId="2"/>
  </si>
  <si>
    <t>E=A×B×C-D</t>
    <phoneticPr fontId="2"/>
  </si>
  <si>
    <t>電力量
料金単価
[円/kW]</t>
    <rPh sb="0" eb="2">
      <t>デンリョク</t>
    </rPh>
    <rPh sb="2" eb="3">
      <t>リョウ</t>
    </rPh>
    <rPh sb="4" eb="6">
      <t>リョウキン</t>
    </rPh>
    <rPh sb="6" eb="8">
      <t>タンカ</t>
    </rPh>
    <rPh sb="10" eb="11">
      <t>エン</t>
    </rPh>
    <phoneticPr fontId="2"/>
  </si>
  <si>
    <t>A</t>
    <phoneticPr fontId="2"/>
  </si>
  <si>
    <t>B</t>
    <phoneticPr fontId="2"/>
  </si>
  <si>
    <t>C</t>
    <phoneticPr fontId="2"/>
  </si>
  <si>
    <t>D</t>
    <phoneticPr fontId="2"/>
  </si>
  <si>
    <t>F</t>
    <phoneticPr fontId="2"/>
  </si>
  <si>
    <t>G</t>
    <phoneticPr fontId="2"/>
  </si>
  <si>
    <t>I</t>
    <phoneticPr fontId="2"/>
  </si>
  <si>
    <t>H=F×G</t>
    <phoneticPr fontId="2"/>
  </si>
  <si>
    <t>J=E+H-I</t>
    <phoneticPr fontId="2"/>
  </si>
  <si>
    <t>入札書記入金額</t>
    <rPh sb="0" eb="2">
      <t>ニュウサツ</t>
    </rPh>
    <rPh sb="2" eb="3">
      <t>ショ</t>
    </rPh>
    <rPh sb="3" eb="5">
      <t>キニュウ</t>
    </rPh>
    <rPh sb="5" eb="7">
      <t>キンガク</t>
    </rPh>
    <phoneticPr fontId="2"/>
  </si>
  <si>
    <t>６　各月の電気料金合計(J)欄には、１円未満の端数を切り捨てた金額を記載すること。</t>
    <rPh sb="5" eb="7">
      <t>デンキ</t>
    </rPh>
    <rPh sb="7" eb="9">
      <t>リョウキン</t>
    </rPh>
    <rPh sb="14" eb="15">
      <t>ラン</t>
    </rPh>
    <phoneticPr fontId="2"/>
  </si>
  <si>
    <t>年間合計金額(K)</t>
    <rPh sb="0" eb="2">
      <t>ネンカン</t>
    </rPh>
    <rPh sb="2" eb="4">
      <t>ゴウケイ</t>
    </rPh>
    <rPh sb="4" eb="6">
      <t>キンガク</t>
    </rPh>
    <phoneticPr fontId="2"/>
  </si>
  <si>
    <t>固有の割引額</t>
    <rPh sb="0" eb="2">
      <t>コユウ</t>
    </rPh>
    <rPh sb="3" eb="5">
      <t>ワリビキ</t>
    </rPh>
    <rPh sb="5" eb="6">
      <t>ガク</t>
    </rPh>
    <phoneticPr fontId="2"/>
  </si>
  <si>
    <t>力率
割引率</t>
    <rPh sb="0" eb="1">
      <t>チカラ</t>
    </rPh>
    <rPh sb="1" eb="2">
      <t>リツ</t>
    </rPh>
    <rPh sb="3" eb="5">
      <t>ワリビキ</t>
    </rPh>
    <rPh sb="5" eb="6">
      <t>リツ</t>
    </rPh>
    <phoneticPr fontId="2"/>
  </si>
  <si>
    <t>(L)=(K)×100/108</t>
    <phoneticPr fontId="2"/>
  </si>
  <si>
    <t>わらべ館で使用する電気の供給　内訳計算書</t>
    <rPh sb="3" eb="4">
      <t>カン</t>
    </rPh>
    <rPh sb="5" eb="7">
      <t>シヨウ</t>
    </rPh>
    <rPh sb="9" eb="11">
      <t>デンキ</t>
    </rPh>
    <rPh sb="12" eb="14">
      <t>キョウキュウ</t>
    </rPh>
    <rPh sb="15" eb="16">
      <t>ウチ</t>
    </rPh>
    <rPh sb="16" eb="17">
      <t>ヤク</t>
    </rPh>
    <rPh sb="17" eb="20">
      <t>ケイサンショ</t>
    </rPh>
    <phoneticPr fontId="2"/>
  </si>
  <si>
    <t>７　合計金額(K)欄には、各月の電気料金を合計した金額を記載すること。</t>
    <rPh sb="2" eb="4">
      <t>ゴウケイ</t>
    </rPh>
    <rPh sb="4" eb="6">
      <t>キンガク</t>
    </rPh>
    <rPh sb="9" eb="10">
      <t>ラン</t>
    </rPh>
    <rPh sb="13" eb="15">
      <t>カクツキ</t>
    </rPh>
    <rPh sb="16" eb="18">
      <t>デンキ</t>
    </rPh>
    <rPh sb="18" eb="20">
      <t>リョウキン</t>
    </rPh>
    <rPh sb="21" eb="23">
      <t>ゴウケイ</t>
    </rPh>
    <rPh sb="25" eb="27">
      <t>キンガク</t>
    </rPh>
    <rPh sb="28" eb="30">
      <t>キサイ</t>
    </rPh>
    <phoneticPr fontId="2"/>
  </si>
  <si>
    <t>８　年月表示は使用月を示す。</t>
    <rPh sb="2" eb="3">
      <t>ネン</t>
    </rPh>
    <rPh sb="3" eb="4">
      <t>ツキ</t>
    </rPh>
    <rPh sb="4" eb="6">
      <t>ヒョウジ</t>
    </rPh>
    <rPh sb="7" eb="9">
      <t>シヨウ</t>
    </rPh>
    <rPh sb="9" eb="10">
      <t>ツキ</t>
    </rPh>
    <rPh sb="11" eb="12">
      <t>シメ</t>
    </rPh>
    <phoneticPr fontId="2"/>
  </si>
  <si>
    <t>９　入札書記入金額(L)欄には、(K)欄の額から同額に108分の８を乗じて得た額（１円未満の端数切捨て）を減じた額を記載すること。</t>
    <rPh sb="24" eb="26">
      <t>ドウガク</t>
    </rPh>
    <phoneticPr fontId="2"/>
  </si>
  <si>
    <t>※　計算書には計算式を組み込み、黄色のセルに単価等を入力すれば入札書記入金額等を自動計算するよう設定しているが、検算を忘れないこと。</t>
    <phoneticPr fontId="2"/>
  </si>
  <si>
    <t>２　基本料金単価及び電力量料金単価は、同一月においてそれぞれ単一の価格とし、電力量料金単価には燃料費調整単価及び</t>
    <rPh sb="2" eb="4">
      <t>キホン</t>
    </rPh>
    <rPh sb="4" eb="6">
      <t>リョウキン</t>
    </rPh>
    <rPh sb="6" eb="8">
      <t>タンカ</t>
    </rPh>
    <rPh sb="8" eb="9">
      <t>オヨ</t>
    </rPh>
    <rPh sb="10" eb="13">
      <t>デンリョクリョウ</t>
    </rPh>
    <rPh sb="13" eb="15">
      <t>リョウキン</t>
    </rPh>
    <rPh sb="15" eb="17">
      <t>タンカ</t>
    </rPh>
    <rPh sb="19" eb="21">
      <t>ドウイツ</t>
    </rPh>
    <rPh sb="21" eb="22">
      <t>ツキ</t>
    </rPh>
    <rPh sb="30" eb="32">
      <t>タンイツ</t>
    </rPh>
    <rPh sb="33" eb="35">
      <t>カカク</t>
    </rPh>
    <rPh sb="38" eb="41">
      <t>デンリョクリョウ</t>
    </rPh>
    <rPh sb="41" eb="43">
      <t>リョウキン</t>
    </rPh>
    <rPh sb="43" eb="45">
      <t>タンカ</t>
    </rPh>
    <rPh sb="52" eb="54">
      <t>タンカ</t>
    </rPh>
    <rPh sb="54" eb="55">
      <t>オヨ</t>
    </rPh>
    <phoneticPr fontId="2"/>
  </si>
  <si>
    <t>　再生可能エネルギー発電促進賦課金は含まないものとする。</t>
    <phoneticPr fontId="2"/>
  </si>
  <si>
    <t>３　力率による割引制度がある場合は、力率割引率(C欄)にその割引に相当する乗数を記載すること。</t>
    <rPh sb="2" eb="3">
      <t>リキ</t>
    </rPh>
    <rPh sb="3" eb="4">
      <t>リツ</t>
    </rPh>
    <rPh sb="7" eb="9">
      <t>ワリビキ</t>
    </rPh>
    <rPh sb="9" eb="11">
      <t>セイド</t>
    </rPh>
    <rPh sb="14" eb="16">
      <t>バアイ</t>
    </rPh>
    <rPh sb="22" eb="23">
      <t>リツ</t>
    </rPh>
    <rPh sb="30" eb="32">
      <t>ワリビキ</t>
    </rPh>
    <rPh sb="33" eb="35">
      <t>ソウトウ</t>
    </rPh>
    <rPh sb="37" eb="39">
      <t>ジョウスウ</t>
    </rPh>
    <rPh sb="40" eb="42">
      <t>キサイ</t>
    </rPh>
    <phoneticPr fontId="2"/>
  </si>
  <si>
    <t>４　契約電力に関する割引制度（長期契約等）がある場合は、固有の割引額(D欄)にその割引に相当する金額を記載し、その割引制度及び記載した割引額の</t>
    <phoneticPr fontId="2"/>
  </si>
  <si>
    <t>　算定方法がわかる書類（任意様式）を添付すること。</t>
    <phoneticPr fontId="2"/>
  </si>
  <si>
    <t>５　固有の割引額(I欄)には、入札者固有の割引制度が適用できる場合（基本料金における割引制度(D欄）を除く。）に、その金額を記載し、その割引制度</t>
    <rPh sb="2" eb="4">
      <t>コユウ</t>
    </rPh>
    <rPh sb="5" eb="7">
      <t>ワリビキ</t>
    </rPh>
    <rPh sb="7" eb="8">
      <t>ガク</t>
    </rPh>
    <rPh sb="10" eb="11">
      <t>ラン</t>
    </rPh>
    <rPh sb="15" eb="18">
      <t>ニュウサツシャ</t>
    </rPh>
    <rPh sb="18" eb="20">
      <t>コユウ</t>
    </rPh>
    <rPh sb="21" eb="23">
      <t>ワリビキ</t>
    </rPh>
    <rPh sb="23" eb="25">
      <t>セイド</t>
    </rPh>
    <rPh sb="26" eb="28">
      <t>テキヨウ</t>
    </rPh>
    <rPh sb="31" eb="33">
      <t>バアイ</t>
    </rPh>
    <rPh sb="34" eb="36">
      <t>キホン</t>
    </rPh>
    <rPh sb="36" eb="38">
      <t>リョウキン</t>
    </rPh>
    <rPh sb="42" eb="44">
      <t>ワリビキ</t>
    </rPh>
    <rPh sb="44" eb="46">
      <t>セイド</t>
    </rPh>
    <rPh sb="48" eb="49">
      <t>ラン</t>
    </rPh>
    <rPh sb="51" eb="52">
      <t>ノゾ</t>
    </rPh>
    <rPh sb="59" eb="61">
      <t>キンガク</t>
    </rPh>
    <rPh sb="62" eb="64">
      <t>キサイ</t>
    </rPh>
    <phoneticPr fontId="2"/>
  </si>
  <si>
    <t>　及び記載した割引額の算定方法がわかる書類（任意様式）を添付すること。</t>
    <phoneticPr fontId="2"/>
  </si>
  <si>
    <t>　（例：15%割引されるのであれば0.85と記載し、割引がない場合は1と記載すること。）</t>
    <phoneticPr fontId="2"/>
  </si>
  <si>
    <t>平成31年度</t>
    <rPh sb="0" eb="2">
      <t>ヘイセイ</t>
    </rPh>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</si>
</sst>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Red]\-#,##0\ "/>
    <numFmt numFmtId="177" formatCode="#,##0_);[Red]\(#,##0\)"/>
    <numFmt numFmtId="178" formatCode="#,##0.00_);[Red]\(#,##0.00\)"/>
    <numFmt numFmtId="179" formatCode="0.00_ "/>
  </numFmts>
  <fonts count="8">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10.5"/>
      <name val="ＭＳ 明朝"/>
      <family val="1"/>
      <charset val="128"/>
    </font>
    <font>
      <sz val="10"/>
      <name val="ＭＳ 明朝"/>
      <family val="1"/>
      <charset val="128"/>
    </font>
    <font>
      <sz val="9"/>
      <name val="ＭＳ 明朝"/>
      <family val="1"/>
      <charset val="128"/>
    </font>
  </fonts>
  <fills count="3">
    <fill>
      <patternFill patternType="none"/>
    </fill>
    <fill>
      <patternFill patternType="gray125"/>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thin">
        <color indexed="64"/>
      </top>
      <bottom style="thin">
        <color indexed="64"/>
      </bottom>
      <diagonal/>
    </border>
    <border>
      <left style="thin">
        <color indexed="64"/>
      </left>
      <right/>
      <top style="hair">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medium">
        <color indexed="64"/>
      </bottom>
      <diagonal style="thin">
        <color indexed="64"/>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diagonalUp="1">
      <left/>
      <right style="thin">
        <color indexed="64"/>
      </right>
      <top style="medium">
        <color indexed="64"/>
      </top>
      <bottom/>
      <diagonal style="thin">
        <color indexed="64"/>
      </diagonal>
    </border>
    <border diagonalUp="1">
      <left/>
      <right style="thin">
        <color indexed="64"/>
      </right>
      <top/>
      <bottom style="medium">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71">
    <xf numFmtId="0" fontId="0" fillId="0" borderId="0" xfId="0"/>
    <xf numFmtId="0" fontId="3" fillId="0" borderId="1" xfId="0" applyFont="1" applyBorder="1" applyAlignment="1">
      <alignment horizontal="center" vertical="center" wrapText="1"/>
    </xf>
    <xf numFmtId="0" fontId="3" fillId="0" borderId="0" xfId="0" applyFont="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wrapText="1"/>
    </xf>
    <xf numFmtId="0" fontId="3" fillId="0" borderId="0" xfId="0" applyFont="1" applyBorder="1" applyAlignment="1">
      <alignment vertical="center"/>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177" fontId="3" fillId="0" borderId="8" xfId="1" applyNumberFormat="1" applyFont="1" applyBorder="1" applyAlignment="1">
      <alignment vertical="center"/>
    </xf>
    <xf numFmtId="0" fontId="3" fillId="0" borderId="9" xfId="0" applyFont="1" applyBorder="1" applyAlignment="1">
      <alignment horizontal="center" vertical="center" shrinkToFit="1"/>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5" fillId="0" borderId="1" xfId="0" applyFont="1" applyBorder="1" applyAlignment="1">
      <alignment horizontal="center" vertical="center" wrapText="1"/>
    </xf>
    <xf numFmtId="179" fontId="7" fillId="0" borderId="0" xfId="0" applyNumberFormat="1" applyFont="1" applyAlignment="1">
      <alignment vertical="center"/>
    </xf>
    <xf numFmtId="0" fontId="6" fillId="0" borderId="0" xfId="0" applyFont="1" applyAlignment="1">
      <alignment horizontal="left" vertical="center"/>
    </xf>
    <xf numFmtId="0" fontId="4" fillId="0" borderId="0" xfId="0" applyFont="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shrinkToFit="1"/>
    </xf>
    <xf numFmtId="0" fontId="6" fillId="0" borderId="0" xfId="0" applyFont="1" applyBorder="1" applyAlignment="1">
      <alignment horizontal="left" vertical="center"/>
    </xf>
    <xf numFmtId="0" fontId="6" fillId="0" borderId="16" xfId="0" applyFont="1" applyBorder="1" applyAlignment="1">
      <alignment horizontal="left" vertical="center"/>
    </xf>
    <xf numFmtId="38" fontId="3" fillId="0" borderId="0" xfId="1" applyFont="1" applyBorder="1" applyAlignment="1">
      <alignment vertical="center"/>
    </xf>
    <xf numFmtId="0" fontId="6" fillId="0" borderId="0" xfId="0" applyFont="1" applyAlignment="1">
      <alignment vertical="center"/>
    </xf>
    <xf numFmtId="0" fontId="6" fillId="0" borderId="16" xfId="0" applyFont="1" applyBorder="1" applyAlignment="1">
      <alignment vertical="center"/>
    </xf>
    <xf numFmtId="177" fontId="3" fillId="0" borderId="3" xfId="1" applyNumberFormat="1" applyFont="1" applyBorder="1" applyAlignment="1">
      <alignment vertical="center"/>
    </xf>
    <xf numFmtId="0" fontId="3" fillId="0" borderId="0" xfId="0" applyFont="1" applyAlignment="1">
      <alignment horizontal="left" vertical="top"/>
    </xf>
    <xf numFmtId="176" fontId="3" fillId="0" borderId="14" xfId="1" applyNumberFormat="1" applyFont="1" applyBorder="1" applyAlignment="1">
      <alignment vertical="center"/>
    </xf>
    <xf numFmtId="177" fontId="3" fillId="0" borderId="0" xfId="0" applyNumberFormat="1" applyFont="1" applyAlignment="1">
      <alignmen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0" xfId="0" applyFont="1" applyFill="1" applyAlignment="1">
      <alignment horizontal="left" vertical="center"/>
    </xf>
    <xf numFmtId="0" fontId="4" fillId="0" borderId="0" xfId="0" applyFont="1" applyAlignment="1">
      <alignment horizontal="right" vertical="center"/>
    </xf>
    <xf numFmtId="178" fontId="3" fillId="2" borderId="31" xfId="0" applyNumberFormat="1" applyFont="1" applyFill="1" applyBorder="1" applyAlignment="1">
      <alignment vertical="center"/>
    </xf>
    <xf numFmtId="2" fontId="3" fillId="2" borderId="31" xfId="0" applyNumberFormat="1" applyFont="1" applyFill="1" applyBorder="1" applyAlignment="1">
      <alignment vertical="center"/>
    </xf>
    <xf numFmtId="0" fontId="3" fillId="2" borderId="32" xfId="0" applyFont="1" applyFill="1" applyBorder="1" applyAlignment="1">
      <alignment vertical="center"/>
    </xf>
    <xf numFmtId="4" fontId="3" fillId="0" borderId="8" xfId="1" applyNumberFormat="1" applyFont="1" applyBorder="1" applyAlignment="1">
      <alignment vertical="center"/>
    </xf>
    <xf numFmtId="178" fontId="3" fillId="2" borderId="8" xfId="1" applyNumberFormat="1" applyFont="1" applyFill="1" applyBorder="1" applyAlignment="1">
      <alignment vertical="center"/>
    </xf>
    <xf numFmtId="178" fontId="3" fillId="2" borderId="33" xfId="1" applyNumberFormat="1" applyFont="1" applyFill="1" applyBorder="1" applyAlignment="1">
      <alignment vertical="center"/>
    </xf>
    <xf numFmtId="40" fontId="3" fillId="0" borderId="8" xfId="1" applyNumberFormat="1" applyFont="1" applyBorder="1" applyAlignment="1">
      <alignment horizontal="right" vertical="center"/>
    </xf>
    <xf numFmtId="0" fontId="3" fillId="0" borderId="13"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14" xfId="0" applyFont="1" applyBorder="1" applyAlignment="1">
      <alignment horizontal="center" vertical="center" textRotation="255"/>
    </xf>
    <xf numFmtId="0" fontId="4" fillId="0" borderId="0" xfId="0" applyFont="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xf>
    <xf numFmtId="0" fontId="3" fillId="0" borderId="22" xfId="0" applyFont="1" applyBorder="1" applyAlignment="1">
      <alignment horizontal="center" vertical="center"/>
    </xf>
    <xf numFmtId="38" fontId="3" fillId="0" borderId="13" xfId="1" applyFont="1" applyBorder="1" applyAlignment="1">
      <alignment horizontal="center" vertical="center"/>
    </xf>
    <xf numFmtId="38" fontId="3" fillId="0" borderId="20" xfId="1" applyFont="1" applyBorder="1" applyAlignment="1">
      <alignment horizontal="center" vertical="center"/>
    </xf>
    <xf numFmtId="38" fontId="3" fillId="0" borderId="14" xfId="1" applyFont="1" applyBorder="1" applyAlignment="1">
      <alignment horizontal="center" vertical="center"/>
    </xf>
    <xf numFmtId="38" fontId="3" fillId="0" borderId="23" xfId="1" applyFont="1" applyBorder="1" applyAlignment="1">
      <alignment vertical="center"/>
    </xf>
    <xf numFmtId="38" fontId="3" fillId="0" borderId="24" xfId="1" applyFont="1" applyBorder="1" applyAlignment="1">
      <alignment vertical="center"/>
    </xf>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10"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wrapText="1"/>
    </xf>
    <xf numFmtId="0" fontId="3" fillId="0" borderId="20" xfId="0" applyFont="1" applyBorder="1" applyAlignment="1">
      <alignment horizontal="center" vertical="center" wrapText="1"/>
    </xf>
    <xf numFmtId="176" fontId="3" fillId="0" borderId="25" xfId="1" applyNumberFormat="1" applyFont="1" applyBorder="1" applyAlignment="1">
      <alignment horizontal="right" vertical="center" shrinkToFit="1"/>
    </xf>
    <xf numFmtId="176" fontId="3" fillId="0" borderId="26" xfId="1" applyNumberFormat="1" applyFont="1" applyBorder="1" applyAlignment="1">
      <alignment horizontal="right" vertical="center" shrinkToFit="1"/>
    </xf>
    <xf numFmtId="0" fontId="3" fillId="0" borderId="23" xfId="0" applyFont="1" applyBorder="1" applyAlignment="1">
      <alignment vertical="center"/>
    </xf>
    <xf numFmtId="0" fontId="3" fillId="0" borderId="24" xfId="0" applyFont="1" applyBorder="1" applyAlignment="1">
      <alignment vertical="center"/>
    </xf>
    <xf numFmtId="38" fontId="3" fillId="0" borderId="27" xfId="1" applyFont="1" applyBorder="1" applyAlignment="1">
      <alignment vertical="center"/>
    </xf>
    <xf numFmtId="38" fontId="3" fillId="0" borderId="28" xfId="1"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tabSelected="1" zoomScaleNormal="100" zoomScaleSheetLayoutView="100" workbookViewId="0">
      <selection activeCell="G5" sqref="G5"/>
    </sheetView>
  </sheetViews>
  <sheetFormatPr defaultRowHeight="13.5"/>
  <cols>
    <col min="1" max="1" width="3" style="2" customWidth="1"/>
    <col min="2" max="2" width="9.625" style="2" customWidth="1"/>
    <col min="3" max="4" width="10.625" style="2" customWidth="1"/>
    <col min="5" max="5" width="8.5" style="2" bestFit="1" customWidth="1"/>
    <col min="6" max="6" width="12.625" style="2" customWidth="1"/>
    <col min="7" max="7" width="15.625" style="2" customWidth="1"/>
    <col min="8" max="8" width="11.625" style="2" bestFit="1" customWidth="1"/>
    <col min="9" max="9" width="10.625" style="2" customWidth="1"/>
    <col min="10" max="11" width="15.625" style="2" customWidth="1"/>
    <col min="12" max="12" width="22" style="2" customWidth="1"/>
    <col min="13" max="13" width="11.625" style="2" bestFit="1" customWidth="1"/>
    <col min="14" max="16384" width="9" style="2"/>
  </cols>
  <sheetData>
    <row r="1" spans="1:13" ht="17.25">
      <c r="B1" s="46" t="s">
        <v>41</v>
      </c>
      <c r="C1" s="46"/>
      <c r="D1" s="46"/>
      <c r="E1" s="46"/>
      <c r="F1" s="46"/>
      <c r="G1" s="46"/>
      <c r="H1" s="46"/>
      <c r="I1" s="46"/>
      <c r="J1" s="46"/>
      <c r="K1" s="46"/>
      <c r="L1" s="35"/>
    </row>
    <row r="2" spans="1:13" ht="17.25">
      <c r="B2" s="20"/>
      <c r="C2" s="20"/>
      <c r="D2" s="20"/>
      <c r="E2" s="20"/>
      <c r="F2" s="20"/>
      <c r="G2" s="20"/>
      <c r="H2" s="20"/>
      <c r="I2" s="20"/>
      <c r="J2" s="20"/>
      <c r="K2" s="20"/>
      <c r="L2" s="20"/>
    </row>
    <row r="3" spans="1:13" ht="10.5" customHeight="1">
      <c r="B3" s="46"/>
      <c r="C3" s="46"/>
      <c r="D3" s="46"/>
      <c r="E3" s="46"/>
      <c r="F3" s="46"/>
      <c r="G3" s="46"/>
      <c r="H3" s="46"/>
      <c r="I3" s="46"/>
      <c r="J3" s="46"/>
      <c r="K3" s="46"/>
      <c r="L3" s="46"/>
    </row>
    <row r="4" spans="1:13" ht="20.100000000000001" customHeight="1">
      <c r="C4" s="2" t="s">
        <v>0</v>
      </c>
      <c r="J4" s="29"/>
    </row>
    <row r="5" spans="1:13" ht="30.75" customHeight="1">
      <c r="C5" s="2" t="s">
        <v>1</v>
      </c>
      <c r="I5" s="18"/>
    </row>
    <row r="6" spans="1:13" ht="11.25" customHeight="1" thickBot="1"/>
    <row r="7" spans="1:13" ht="20.100000000000001" customHeight="1">
      <c r="B7" s="49"/>
      <c r="C7" s="57" t="s">
        <v>2</v>
      </c>
      <c r="D7" s="58"/>
      <c r="E7" s="58"/>
      <c r="F7" s="58"/>
      <c r="G7" s="58"/>
      <c r="H7" s="61" t="s">
        <v>3</v>
      </c>
      <c r="I7" s="62"/>
      <c r="J7" s="57"/>
      <c r="K7" s="59" t="s">
        <v>22</v>
      </c>
      <c r="L7" s="63" t="s">
        <v>17</v>
      </c>
    </row>
    <row r="8" spans="1:13" s="6" customFormat="1" ht="40.5">
      <c r="B8" s="50"/>
      <c r="C8" s="7" t="s">
        <v>16</v>
      </c>
      <c r="D8" s="1" t="s">
        <v>20</v>
      </c>
      <c r="E8" s="17" t="s">
        <v>39</v>
      </c>
      <c r="F8" s="17" t="s">
        <v>38</v>
      </c>
      <c r="G8" s="1" t="s">
        <v>4</v>
      </c>
      <c r="H8" s="1" t="s">
        <v>21</v>
      </c>
      <c r="I8" s="1" t="s">
        <v>25</v>
      </c>
      <c r="J8" s="1" t="s">
        <v>4</v>
      </c>
      <c r="K8" s="60"/>
      <c r="L8" s="64"/>
    </row>
    <row r="9" spans="1:13" s="6" customFormat="1" ht="15.95" customHeight="1" thickBot="1">
      <c r="B9" s="51"/>
      <c r="C9" s="10" t="s">
        <v>26</v>
      </c>
      <c r="D9" s="9" t="s">
        <v>27</v>
      </c>
      <c r="E9" s="9" t="s">
        <v>28</v>
      </c>
      <c r="F9" s="9" t="s">
        <v>29</v>
      </c>
      <c r="G9" s="9" t="s">
        <v>24</v>
      </c>
      <c r="H9" s="9" t="s">
        <v>30</v>
      </c>
      <c r="I9" s="9" t="s">
        <v>31</v>
      </c>
      <c r="J9" s="9" t="s">
        <v>33</v>
      </c>
      <c r="K9" s="12" t="s">
        <v>32</v>
      </c>
      <c r="L9" s="15" t="s">
        <v>34</v>
      </c>
    </row>
    <row r="10" spans="1:13" ht="20.100000000000001" customHeight="1">
      <c r="A10" s="43" t="s">
        <v>54</v>
      </c>
      <c r="B10" s="3" t="s">
        <v>5</v>
      </c>
      <c r="C10" s="11">
        <v>245</v>
      </c>
      <c r="D10" s="36"/>
      <c r="E10" s="36"/>
      <c r="F10" s="40"/>
      <c r="G10" s="39" t="str">
        <f>IF(D10="","",C10*D10*E10-F10)</f>
        <v/>
      </c>
      <c r="H10" s="11">
        <v>32000</v>
      </c>
      <c r="I10" s="37"/>
      <c r="J10" s="42" t="str">
        <f>IF(I10="","",H10*I10)</f>
        <v/>
      </c>
      <c r="K10" s="41"/>
      <c r="L10" s="28" t="str">
        <f>IF(J10="","",INT(G10+J10-K10))</f>
        <v/>
      </c>
      <c r="M10" s="31"/>
    </row>
    <row r="11" spans="1:13" ht="20.100000000000001" customHeight="1">
      <c r="A11" s="44"/>
      <c r="B11" s="4" t="s">
        <v>6</v>
      </c>
      <c r="C11" s="11">
        <v>245</v>
      </c>
      <c r="D11" s="36"/>
      <c r="E11" s="36"/>
      <c r="F11" s="40"/>
      <c r="G11" s="39" t="str">
        <f>IF(D11="","",C11*D11*E11-F11)</f>
        <v/>
      </c>
      <c r="H11" s="11">
        <v>48000</v>
      </c>
      <c r="I11" s="37"/>
      <c r="J11" s="42" t="str">
        <f t="shared" ref="J11:J21" si="0">IF(I11="","",H11*I11)</f>
        <v/>
      </c>
      <c r="K11" s="41"/>
      <c r="L11" s="28" t="str">
        <f t="shared" ref="L11:L21" si="1">IF(J11="","",INT(G11+J11-K11))</f>
        <v/>
      </c>
      <c r="M11" s="31"/>
    </row>
    <row r="12" spans="1:13" ht="20.100000000000001" customHeight="1">
      <c r="A12" s="44"/>
      <c r="B12" s="3" t="s">
        <v>7</v>
      </c>
      <c r="C12" s="11">
        <v>245</v>
      </c>
      <c r="D12" s="36"/>
      <c r="E12" s="36"/>
      <c r="F12" s="40"/>
      <c r="G12" s="39" t="str">
        <f t="shared" ref="G12:G21" si="2">IF(D12="","",C12*D12*E12-F12)</f>
        <v/>
      </c>
      <c r="H12" s="11">
        <v>55000</v>
      </c>
      <c r="I12" s="37"/>
      <c r="J12" s="42" t="str">
        <f t="shared" si="0"/>
        <v/>
      </c>
      <c r="K12" s="41"/>
      <c r="L12" s="28" t="str">
        <f t="shared" si="1"/>
        <v/>
      </c>
      <c r="M12" s="31"/>
    </row>
    <row r="13" spans="1:13" ht="20.100000000000001" customHeight="1">
      <c r="A13" s="44"/>
      <c r="B13" s="4" t="s">
        <v>8</v>
      </c>
      <c r="C13" s="11">
        <v>245</v>
      </c>
      <c r="D13" s="36"/>
      <c r="E13" s="36"/>
      <c r="F13" s="40"/>
      <c r="G13" s="39" t="str">
        <f t="shared" si="2"/>
        <v/>
      </c>
      <c r="H13" s="11">
        <v>68000</v>
      </c>
      <c r="I13" s="38"/>
      <c r="J13" s="42" t="str">
        <f t="shared" si="0"/>
        <v/>
      </c>
      <c r="K13" s="41"/>
      <c r="L13" s="28" t="str">
        <f t="shared" si="1"/>
        <v/>
      </c>
      <c r="M13" s="31"/>
    </row>
    <row r="14" spans="1:13" ht="20.100000000000001" customHeight="1">
      <c r="A14" s="44"/>
      <c r="B14" s="3" t="s">
        <v>9</v>
      </c>
      <c r="C14" s="11">
        <v>245</v>
      </c>
      <c r="D14" s="36"/>
      <c r="E14" s="36"/>
      <c r="F14" s="40"/>
      <c r="G14" s="39" t="str">
        <f t="shared" si="2"/>
        <v/>
      </c>
      <c r="H14" s="11">
        <v>70000</v>
      </c>
      <c r="I14" s="38"/>
      <c r="J14" s="42" t="str">
        <f t="shared" si="0"/>
        <v/>
      </c>
      <c r="K14" s="41"/>
      <c r="L14" s="28" t="str">
        <f t="shared" si="1"/>
        <v/>
      </c>
      <c r="M14" s="31"/>
    </row>
    <row r="15" spans="1:13" ht="20.100000000000001" customHeight="1">
      <c r="A15" s="44"/>
      <c r="B15" s="4" t="s">
        <v>10</v>
      </c>
      <c r="C15" s="11">
        <v>245</v>
      </c>
      <c r="D15" s="36"/>
      <c r="E15" s="36"/>
      <c r="F15" s="40"/>
      <c r="G15" s="39" t="str">
        <f t="shared" si="2"/>
        <v/>
      </c>
      <c r="H15" s="11">
        <v>53000</v>
      </c>
      <c r="I15" s="38"/>
      <c r="J15" s="42" t="str">
        <f t="shared" si="0"/>
        <v/>
      </c>
      <c r="K15" s="41"/>
      <c r="L15" s="28" t="str">
        <f t="shared" si="1"/>
        <v/>
      </c>
      <c r="M15" s="31"/>
    </row>
    <row r="16" spans="1:13" ht="20.100000000000001" customHeight="1">
      <c r="A16" s="44"/>
      <c r="B16" s="3" t="s">
        <v>11</v>
      </c>
      <c r="C16" s="11">
        <v>245</v>
      </c>
      <c r="D16" s="36"/>
      <c r="E16" s="36"/>
      <c r="F16" s="40"/>
      <c r="G16" s="39" t="str">
        <f t="shared" si="2"/>
        <v/>
      </c>
      <c r="H16" s="11">
        <v>42000</v>
      </c>
      <c r="I16" s="37"/>
      <c r="J16" s="42" t="str">
        <f t="shared" si="0"/>
        <v/>
      </c>
      <c r="K16" s="41"/>
      <c r="L16" s="28" t="str">
        <f t="shared" si="1"/>
        <v/>
      </c>
      <c r="M16" s="31"/>
    </row>
    <row r="17" spans="1:13" ht="20.100000000000001" customHeight="1">
      <c r="A17" s="44"/>
      <c r="B17" s="4" t="s">
        <v>12</v>
      </c>
      <c r="C17" s="11">
        <v>245</v>
      </c>
      <c r="D17" s="36"/>
      <c r="E17" s="36"/>
      <c r="F17" s="40"/>
      <c r="G17" s="39" t="str">
        <f t="shared" si="2"/>
        <v/>
      </c>
      <c r="H17" s="11">
        <v>38000</v>
      </c>
      <c r="I17" s="37"/>
      <c r="J17" s="42" t="str">
        <f t="shared" si="0"/>
        <v/>
      </c>
      <c r="K17" s="41"/>
      <c r="L17" s="28" t="str">
        <f t="shared" si="1"/>
        <v/>
      </c>
      <c r="M17" s="31"/>
    </row>
    <row r="18" spans="1:13" ht="20.100000000000001" customHeight="1">
      <c r="A18" s="44"/>
      <c r="B18" s="3" t="s">
        <v>13</v>
      </c>
      <c r="C18" s="11">
        <v>245</v>
      </c>
      <c r="D18" s="36"/>
      <c r="E18" s="36"/>
      <c r="F18" s="40"/>
      <c r="G18" s="39" t="str">
        <f t="shared" si="2"/>
        <v/>
      </c>
      <c r="H18" s="11">
        <v>44000</v>
      </c>
      <c r="I18" s="37"/>
      <c r="J18" s="42" t="str">
        <f t="shared" si="0"/>
        <v/>
      </c>
      <c r="K18" s="41"/>
      <c r="L18" s="28" t="str">
        <f t="shared" si="1"/>
        <v/>
      </c>
      <c r="M18" s="31"/>
    </row>
    <row r="19" spans="1:13" ht="20.100000000000001" customHeight="1">
      <c r="A19" s="44"/>
      <c r="B19" s="4" t="s">
        <v>14</v>
      </c>
      <c r="C19" s="11">
        <v>245</v>
      </c>
      <c r="D19" s="36"/>
      <c r="E19" s="36"/>
      <c r="F19" s="40"/>
      <c r="G19" s="39" t="str">
        <f t="shared" si="2"/>
        <v/>
      </c>
      <c r="H19" s="11">
        <v>48000</v>
      </c>
      <c r="I19" s="37"/>
      <c r="J19" s="42" t="str">
        <f t="shared" si="0"/>
        <v/>
      </c>
      <c r="K19" s="41"/>
      <c r="L19" s="28" t="str">
        <f t="shared" si="1"/>
        <v/>
      </c>
      <c r="M19" s="31"/>
    </row>
    <row r="20" spans="1:13" ht="20.100000000000001" customHeight="1">
      <c r="A20" s="44"/>
      <c r="B20" s="4" t="s">
        <v>18</v>
      </c>
      <c r="C20" s="11">
        <v>245</v>
      </c>
      <c r="D20" s="36"/>
      <c r="E20" s="36"/>
      <c r="F20" s="40"/>
      <c r="G20" s="39" t="str">
        <f t="shared" si="2"/>
        <v/>
      </c>
      <c r="H20" s="11">
        <v>43000</v>
      </c>
      <c r="I20" s="37"/>
      <c r="J20" s="42" t="str">
        <f t="shared" si="0"/>
        <v/>
      </c>
      <c r="K20" s="41"/>
      <c r="L20" s="28" t="str">
        <f t="shared" si="1"/>
        <v/>
      </c>
      <c r="M20" s="31"/>
    </row>
    <row r="21" spans="1:13" ht="20.100000000000001" customHeight="1" thickBot="1">
      <c r="A21" s="44"/>
      <c r="B21" s="5" t="s">
        <v>19</v>
      </c>
      <c r="C21" s="11">
        <v>245</v>
      </c>
      <c r="D21" s="36"/>
      <c r="E21" s="36"/>
      <c r="F21" s="40"/>
      <c r="G21" s="39" t="str">
        <f t="shared" si="2"/>
        <v/>
      </c>
      <c r="H21" s="11">
        <v>37000</v>
      </c>
      <c r="I21" s="37"/>
      <c r="J21" s="42" t="str">
        <f t="shared" si="0"/>
        <v/>
      </c>
      <c r="K21" s="41"/>
      <c r="L21" s="28" t="str">
        <f t="shared" si="1"/>
        <v/>
      </c>
      <c r="M21" s="31"/>
    </row>
    <row r="22" spans="1:13" ht="13.5" customHeight="1">
      <c r="A22" s="44"/>
      <c r="B22" s="47" t="s">
        <v>15</v>
      </c>
      <c r="C22" s="69"/>
      <c r="D22" s="55"/>
      <c r="E22" s="55"/>
      <c r="F22" s="55"/>
      <c r="G22" s="55"/>
      <c r="H22" s="65">
        <f>SUM(H10:H21)</f>
        <v>578000</v>
      </c>
      <c r="I22" s="67"/>
      <c r="J22" s="67"/>
      <c r="K22" s="13"/>
      <c r="L22" s="16" t="s">
        <v>37</v>
      </c>
    </row>
    <row r="23" spans="1:13" ht="24" customHeight="1" thickBot="1">
      <c r="A23" s="45"/>
      <c r="B23" s="48"/>
      <c r="C23" s="70"/>
      <c r="D23" s="56"/>
      <c r="E23" s="56"/>
      <c r="F23" s="56"/>
      <c r="G23" s="56"/>
      <c r="H23" s="66"/>
      <c r="I23" s="68"/>
      <c r="J23" s="68"/>
      <c r="K23" s="14"/>
      <c r="L23" s="30" t="str">
        <f>IF(SUM(L10:L21)=0,"",SUM(L10:L21))</f>
        <v/>
      </c>
    </row>
    <row r="24" spans="1:13" ht="9.9499999999999993" customHeight="1" thickBot="1"/>
    <row r="25" spans="1:13" ht="13.5" customHeight="1">
      <c r="B25" s="26"/>
      <c r="C25" s="26"/>
      <c r="D25" s="26"/>
      <c r="E25" s="26"/>
      <c r="F25" s="26"/>
      <c r="G25" s="26"/>
      <c r="H25" s="26"/>
      <c r="I25" s="26"/>
      <c r="J25" s="26"/>
      <c r="K25" s="27"/>
      <c r="L25" s="22" t="s">
        <v>35</v>
      </c>
    </row>
    <row r="26" spans="1:13" ht="13.5" customHeight="1" thickBot="1">
      <c r="B26" s="32" t="s">
        <v>23</v>
      </c>
      <c r="C26" s="26"/>
      <c r="D26" s="26"/>
      <c r="E26" s="26"/>
      <c r="F26" s="26"/>
      <c r="G26" s="26"/>
      <c r="H26" s="26"/>
      <c r="I26" s="26"/>
      <c r="J26" s="26"/>
      <c r="K26" s="27"/>
      <c r="L26" s="21" t="s">
        <v>40</v>
      </c>
    </row>
    <row r="27" spans="1:13" ht="13.5" customHeight="1">
      <c r="B27" s="32" t="s">
        <v>46</v>
      </c>
      <c r="C27" s="26"/>
      <c r="D27" s="26"/>
      <c r="E27" s="26"/>
      <c r="F27" s="26"/>
      <c r="G27" s="26"/>
      <c r="H27" s="26"/>
      <c r="I27" s="26"/>
      <c r="J27" s="26"/>
      <c r="K27" s="27"/>
      <c r="L27" s="52" t="str">
        <f>IF(L23="","",ROUNDUP(L23*100/108,0))</f>
        <v/>
      </c>
    </row>
    <row r="28" spans="1:13" ht="13.5" customHeight="1">
      <c r="B28" s="2" t="s">
        <v>47</v>
      </c>
      <c r="C28" s="19"/>
      <c r="D28" s="19"/>
      <c r="E28" s="19"/>
      <c r="F28" s="19"/>
      <c r="G28" s="19"/>
      <c r="H28" s="19"/>
      <c r="I28" s="19"/>
      <c r="J28" s="19"/>
      <c r="K28" s="24"/>
      <c r="L28" s="53"/>
    </row>
    <row r="29" spans="1:13" ht="13.5" customHeight="1" thickBot="1">
      <c r="B29" s="32" t="s">
        <v>48</v>
      </c>
      <c r="C29" s="23"/>
      <c r="D29" s="23"/>
      <c r="E29" s="23"/>
      <c r="F29" s="23"/>
      <c r="G29" s="23"/>
      <c r="H29" s="23"/>
      <c r="I29" s="23"/>
      <c r="J29" s="23"/>
      <c r="K29" s="24"/>
      <c r="L29" s="54"/>
    </row>
    <row r="30" spans="1:13" ht="13.5" customHeight="1">
      <c r="B30" s="2" t="s">
        <v>53</v>
      </c>
      <c r="C30" s="19"/>
      <c r="D30" s="26"/>
      <c r="E30" s="26"/>
      <c r="F30" s="26"/>
      <c r="G30" s="26"/>
      <c r="H30" s="26"/>
      <c r="I30" s="26"/>
      <c r="J30" s="26"/>
      <c r="K30" s="26"/>
      <c r="L30" s="26"/>
      <c r="M30" s="26"/>
    </row>
    <row r="31" spans="1:13" ht="13.5" customHeight="1">
      <c r="B31" s="2" t="s">
        <v>49</v>
      </c>
      <c r="C31" s="19"/>
      <c r="D31" s="26"/>
      <c r="E31" s="26"/>
      <c r="F31" s="26"/>
      <c r="G31" s="26"/>
      <c r="H31" s="26"/>
      <c r="I31" s="26"/>
      <c r="J31" s="26"/>
      <c r="K31" s="26"/>
      <c r="L31" s="26"/>
      <c r="M31" s="26"/>
    </row>
    <row r="32" spans="1:13" ht="13.5" customHeight="1">
      <c r="B32" s="2" t="s">
        <v>50</v>
      </c>
      <c r="C32" s="19"/>
      <c r="D32" s="26"/>
      <c r="E32" s="26"/>
      <c r="F32" s="26"/>
      <c r="G32" s="26"/>
      <c r="H32" s="26"/>
      <c r="I32" s="26"/>
      <c r="J32" s="26"/>
      <c r="K32" s="26"/>
      <c r="L32" s="26"/>
      <c r="M32" s="26"/>
    </row>
    <row r="33" spans="2:13" ht="13.5" customHeight="1">
      <c r="B33" s="33" t="s">
        <v>51</v>
      </c>
      <c r="C33" s="19"/>
      <c r="D33" s="19"/>
      <c r="E33" s="19"/>
      <c r="F33" s="19"/>
      <c r="G33" s="19"/>
      <c r="H33" s="19"/>
      <c r="I33" s="19"/>
      <c r="J33" s="19"/>
      <c r="K33" s="19"/>
      <c r="L33" s="19"/>
      <c r="M33" s="19"/>
    </row>
    <row r="34" spans="2:13" ht="13.5" customHeight="1">
      <c r="B34" s="32" t="s">
        <v>52</v>
      </c>
      <c r="C34" s="23"/>
      <c r="D34" s="23"/>
      <c r="E34" s="23"/>
      <c r="F34" s="23"/>
      <c r="G34" s="23"/>
      <c r="H34" s="23"/>
      <c r="I34" s="23"/>
      <c r="J34" s="23"/>
      <c r="K34" s="23"/>
      <c r="L34" s="23"/>
      <c r="M34" s="23"/>
    </row>
    <row r="35" spans="2:13" ht="13.5" customHeight="1">
      <c r="B35" s="32" t="s">
        <v>36</v>
      </c>
      <c r="C35" s="19"/>
      <c r="D35" s="19"/>
      <c r="E35" s="19"/>
      <c r="F35" s="19"/>
      <c r="G35" s="19"/>
      <c r="H35" s="19"/>
      <c r="I35" s="19"/>
      <c r="M35" s="19"/>
    </row>
    <row r="36" spans="2:13" ht="13.5" customHeight="1">
      <c r="B36" s="32" t="s">
        <v>42</v>
      </c>
      <c r="M36" s="25"/>
    </row>
    <row r="37" spans="2:13" ht="13.5" customHeight="1">
      <c r="B37" s="32" t="s">
        <v>43</v>
      </c>
    </row>
    <row r="38" spans="2:13" ht="13.5" customHeight="1">
      <c r="B38" s="34" t="s">
        <v>44</v>
      </c>
    </row>
    <row r="39" spans="2:13" ht="13.5" customHeight="1">
      <c r="B39" s="2" t="s">
        <v>45</v>
      </c>
      <c r="M39" s="8"/>
    </row>
    <row r="40" spans="2:13" ht="13.5" customHeight="1"/>
  </sheetData>
  <mergeCells count="18">
    <mergeCell ref="L27:L29"/>
    <mergeCell ref="F22:F23"/>
    <mergeCell ref="C7:G7"/>
    <mergeCell ref="K7:K8"/>
    <mergeCell ref="E22:E23"/>
    <mergeCell ref="G22:G23"/>
    <mergeCell ref="H7:J7"/>
    <mergeCell ref="L7:L8"/>
    <mergeCell ref="D22:D23"/>
    <mergeCell ref="H22:H23"/>
    <mergeCell ref="I22:I23"/>
    <mergeCell ref="J22:J23"/>
    <mergeCell ref="C22:C23"/>
    <mergeCell ref="A10:A23"/>
    <mergeCell ref="B1:K1"/>
    <mergeCell ref="B22:B23"/>
    <mergeCell ref="B3:L3"/>
    <mergeCell ref="B7:B9"/>
  </mergeCells>
  <phoneticPr fontId="2"/>
  <printOptions horizontalCentered="1" verticalCentered="1"/>
  <pageMargins left="0.39370078740157483" right="0.39370078740157483" top="0.39370078740157483" bottom="0.15748031496062992" header="0.31496062992125984" footer="0.15748031496062992"/>
  <pageSetup paperSize="9" scale="88" orientation="landscape" r:id="rId1"/>
  <headerFooter alignWithMargins="0">
    <oddHeader>&amp;R&amp;"ＭＳ 明朝,標準"様式第５号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内訳計算書</vt:lpstr>
      <vt:lpstr>内訳計算書!Print_Area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矢木 宏幸</dc:creator>
  <cp:lastModifiedBy>矢木</cp:lastModifiedBy>
  <cp:lastPrinted>2019-01-22T08:08:18Z</cp:lastPrinted>
  <dcterms:created xsi:type="dcterms:W3CDTF">2004-01-29T23:56:47Z</dcterms:created>
  <dcterms:modified xsi:type="dcterms:W3CDTF">2019-01-22T08:09:03Z</dcterms:modified>
</cp:coreProperties>
</file>